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4 Bewohner\Eintritt\2025\"/>
    </mc:Choice>
  </mc:AlternateContent>
  <xr:revisionPtr revIDLastSave="0" documentId="13_ncr:1_{F99BEB98-E35A-4392-A21E-E0553DED2C24}" xr6:coauthVersionLast="47" xr6:coauthVersionMax="47" xr10:uidLastSave="{00000000-0000-0000-0000-000000000000}"/>
  <bookViews>
    <workbookView xWindow="28680" yWindow="-120" windowWidth="29040" windowHeight="15840" xr2:uid="{A285B4C9-17A3-49FD-B88A-9F24B3B414C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9" i="1"/>
  <c r="F44" i="1"/>
  <c r="F43" i="1"/>
  <c r="F42" i="1"/>
  <c r="F41" i="1"/>
  <c r="F40" i="1"/>
  <c r="F39" i="1"/>
  <c r="F38" i="1"/>
  <c r="F37" i="1"/>
  <c r="F36" i="1"/>
  <c r="F35" i="1"/>
  <c r="F34" i="1"/>
  <c r="F32" i="1"/>
  <c r="F33" i="1"/>
  <c r="F24" i="1"/>
  <c r="F21" i="1"/>
  <c r="F17" i="1"/>
  <c r="F12" i="1"/>
  <c r="F46" i="1" l="1"/>
  <c r="F47" i="1" l="1"/>
  <c r="F48" i="1"/>
</calcChain>
</file>

<file path=xl/sharedStrings.xml><?xml version="1.0" encoding="utf-8"?>
<sst xmlns="http://schemas.openxmlformats.org/spreadsheetml/2006/main" count="62" uniqueCount="45">
  <si>
    <t>Offerte für den Aufenthalt im Alterswohn- und Pflegeheim Weiherwies, Grub AR</t>
  </si>
  <si>
    <t>1-Zimmer Wohnung mit Balkon oder Sitzplatz</t>
  </si>
  <si>
    <t>2-Zimmer Wohnung mi Balkon oder Sitzplatz</t>
  </si>
  <si>
    <t>Stufe</t>
  </si>
  <si>
    <t>Betreuungsaufwand</t>
  </si>
  <si>
    <t>Pflegeaufwand</t>
  </si>
  <si>
    <t>BESA 0</t>
  </si>
  <si>
    <t>BESA 1</t>
  </si>
  <si>
    <t>BESA 2</t>
  </si>
  <si>
    <t>BESA 3</t>
  </si>
  <si>
    <t>BESA 4</t>
  </si>
  <si>
    <t>BESA 5</t>
  </si>
  <si>
    <t>BESA 6</t>
  </si>
  <si>
    <t>BESA 7</t>
  </si>
  <si>
    <t>BESA 8</t>
  </si>
  <si>
    <t>BESA 9</t>
  </si>
  <si>
    <t>BESA 10</t>
  </si>
  <si>
    <t>BESA 11</t>
  </si>
  <si>
    <t>BESA 12</t>
  </si>
  <si>
    <t>Total Bewohner pro Tag</t>
  </si>
  <si>
    <t>Total Bewohner pro Monat (30 Tage)</t>
  </si>
  <si>
    <t>Eingabe</t>
  </si>
  <si>
    <t>Preis in CHF</t>
  </si>
  <si>
    <r>
      <t xml:space="preserve">Pflege und Betreuung </t>
    </r>
    <r>
      <rPr>
        <sz val="11"/>
        <color theme="1"/>
        <rFont val="Calibri"/>
        <family val="2"/>
        <scheme val="minor"/>
      </rPr>
      <t>(vom Bewohner zum bezahlen)</t>
    </r>
  </si>
  <si>
    <r>
      <t xml:space="preserve">Pensionstarif </t>
    </r>
    <r>
      <rPr>
        <sz val="11"/>
        <color theme="1"/>
        <rFont val="Calibri"/>
        <family val="2"/>
        <scheme val="minor"/>
      </rPr>
      <t>(vom Bewohner zu bezahlen)</t>
    </r>
  </si>
  <si>
    <t>Krankenkasse</t>
  </si>
  <si>
    <t xml:space="preserve">Restfinanzierung </t>
  </si>
  <si>
    <t>(Gemeinde/Kanton)</t>
  </si>
  <si>
    <r>
      <t>Bei Eingabe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eingeben:</t>
    </r>
  </si>
  <si>
    <t>Benutzung durch zwei Personen</t>
  </si>
  <si>
    <t>Benutzung durch Einzelperson</t>
  </si>
  <si>
    <t>Total Bewohner pro Monat (31 Tage)</t>
  </si>
  <si>
    <t>abgerechnet)</t>
  </si>
  <si>
    <r>
      <rPr>
        <b/>
        <sz val="11"/>
        <color theme="1"/>
        <rFont val="Calibri"/>
        <family val="2"/>
        <scheme val="minor"/>
      </rPr>
      <t xml:space="preserve">Beitrag Krankenkasse / Restfinanzierung </t>
    </r>
    <r>
      <rPr>
        <sz val="11"/>
        <color theme="1"/>
        <rFont val="Calibri"/>
        <family val="2"/>
        <scheme val="minor"/>
      </rPr>
      <t>(wird direkt mit dem Alterswohn- und Pflegeheim Weiherwies</t>
    </r>
  </si>
  <si>
    <t>Zusätzliche Dienstleistungen sind im Tarifreglement geregelt.</t>
  </si>
  <si>
    <t>Einzelzimmer</t>
  </si>
  <si>
    <t>mit gemeinsamer Küche und</t>
  </si>
  <si>
    <t>Nasszelle mit WC</t>
  </si>
  <si>
    <t>Küche und Nasszelle mit WC</t>
  </si>
  <si>
    <t>Grundtaxe inkl. Betreuung</t>
  </si>
  <si>
    <t>erfolgt ab dem 31. Tag ein Übertritt</t>
  </si>
  <si>
    <t>Dauert der Aufenthalt länger als 30 Tage,</t>
  </si>
  <si>
    <t>in die stationäre Langzeitpflege</t>
  </si>
  <si>
    <t xml:space="preserve">Ferienzimmer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</si>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</sst>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4" fontId="0" fillId="3" borderId="0" xfId="1" applyFont="1" applyFill="1" applyAlignment="1" applyProtection="1">
      <alignment horizontal="center"/>
      <protection locked="0"/>
    </xf>
    <xf numFmtId="0" fontId="7" fillId="0" borderId="0" xfId="0" applyFont="1"/>
    <xf numFmtId="44" fontId="0" fillId="0" borderId="0" xfId="1" applyFont="1" applyProtection="1"/>
    <xf numFmtId="0" fontId="2" fillId="2" borderId="0" xfId="0" applyFont="1" applyFill="1"/>
    <xf numFmtId="44" fontId="0" fillId="2" borderId="0" xfId="1" applyFont="1" applyFill="1" applyProtection="1"/>
    <xf numFmtId="2" fontId="0" fillId="0" borderId="0" xfId="0" applyNumberFormat="1" applyAlignment="1">
      <alignment horizontal="right"/>
    </xf>
    <xf numFmtId="0" fontId="2" fillId="0" borderId="0" xfId="0" applyFont="1"/>
    <xf numFmtId="44" fontId="2" fillId="0" borderId="0" xfId="1" applyFont="1" applyProtection="1"/>
    <xf numFmtId="2" fontId="0" fillId="0" borderId="0" xfId="0" applyNumberFormat="1" applyAlignment="1">
      <alignment horizontal="center"/>
    </xf>
    <xf numFmtId="0" fontId="2" fillId="4" borderId="0" xfId="0" applyFont="1" applyFill="1"/>
    <xf numFmtId="44" fontId="2" fillId="4" borderId="0" xfId="1" applyFont="1" applyFill="1" applyProtection="1"/>
    <xf numFmtId="0" fontId="2" fillId="5" borderId="0" xfId="0" applyFont="1" applyFill="1"/>
    <xf numFmtId="44" fontId="2" fillId="5" borderId="0" xfId="1" applyFont="1" applyFill="1" applyProtection="1"/>
    <xf numFmtId="0" fontId="2" fillId="7" borderId="0" xfId="0" applyFont="1" applyFill="1"/>
    <xf numFmtId="44" fontId="2" fillId="7" borderId="0" xfId="1" applyFont="1" applyFill="1" applyProtection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2" fontId="0" fillId="0" borderId="0" xfId="0" applyNumberFormat="1"/>
    <xf numFmtId="44" fontId="6" fillId="4" borderId="0" xfId="1" applyFont="1" applyFill="1" applyProtection="1"/>
    <xf numFmtId="44" fontId="6" fillId="5" borderId="0" xfId="1" applyFont="1" applyFill="1" applyProtection="1"/>
    <xf numFmtId="44" fontId="6" fillId="7" borderId="0" xfId="1" applyFont="1" applyFill="1" applyProtection="1"/>
    <xf numFmtId="0" fontId="5" fillId="0" borderId="0" xfId="0" applyFont="1"/>
    <xf numFmtId="44" fontId="2" fillId="2" borderId="0" xfId="1" applyFont="1" applyFill="1" applyProtection="1"/>
    <xf numFmtId="0" fontId="0" fillId="2" borderId="0" xfId="0" applyFill="1"/>
    <xf numFmtId="44" fontId="0" fillId="6" borderId="0" xfId="1" applyFont="1" applyFill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5B99-6606-40AC-BCC2-201CDD0D51B1}">
  <dimension ref="A1:F72"/>
  <sheetViews>
    <sheetView showGridLines="0" tabSelected="1" topLeftCell="A10" zoomScale="115" zoomScaleNormal="115" workbookViewId="0">
      <selection activeCell="G22" sqref="G22"/>
    </sheetView>
  </sheetViews>
  <sheetFormatPr baseColWidth="10" defaultRowHeight="15" x14ac:dyDescent="0.25"/>
  <cols>
    <col min="1" max="1" width="15.28515625" style="1" customWidth="1"/>
    <col min="2" max="2" width="10.7109375" style="1" customWidth="1"/>
    <col min="3" max="3" width="18.42578125" style="1" customWidth="1"/>
    <col min="4" max="4" width="17.7109375" style="2" customWidth="1"/>
    <col min="5" max="5" width="10.42578125" style="2" customWidth="1"/>
    <col min="6" max="6" width="15.42578125" style="1" bestFit="1" customWidth="1"/>
    <col min="7" max="16384" width="11.42578125" style="1"/>
  </cols>
  <sheetData>
    <row r="1" spans="1:6" ht="18.75" x14ac:dyDescent="0.3">
      <c r="A1" s="5" t="s">
        <v>0</v>
      </c>
      <c r="B1"/>
      <c r="C1"/>
      <c r="D1" s="6"/>
      <c r="E1" s="6"/>
      <c r="F1"/>
    </row>
    <row r="2" spans="1:6" x14ac:dyDescent="0.25">
      <c r="A2"/>
      <c r="B2"/>
      <c r="C2"/>
      <c r="D2" s="6"/>
      <c r="E2" s="6"/>
      <c r="F2"/>
    </row>
    <row r="3" spans="1:6" x14ac:dyDescent="0.25">
      <c r="A3"/>
      <c r="B3"/>
      <c r="C3"/>
      <c r="D3" s="6"/>
      <c r="E3" t="s">
        <v>28</v>
      </c>
      <c r="F3"/>
    </row>
    <row r="4" spans="1:6" x14ac:dyDescent="0.25">
      <c r="A4"/>
      <c r="B4"/>
      <c r="C4"/>
      <c r="D4" s="6"/>
      <c r="E4"/>
      <c r="F4"/>
    </row>
    <row r="5" spans="1:6" x14ac:dyDescent="0.25">
      <c r="A5"/>
      <c r="B5"/>
      <c r="C5"/>
      <c r="D5" s="6"/>
      <c r="E5" s="10" t="s">
        <v>21</v>
      </c>
      <c r="F5" s="10" t="s">
        <v>22</v>
      </c>
    </row>
    <row r="6" spans="1:6" ht="4.5" customHeight="1" x14ac:dyDescent="0.25">
      <c r="A6"/>
      <c r="B6"/>
      <c r="C6"/>
      <c r="D6" s="6"/>
      <c r="E6"/>
      <c r="F6"/>
    </row>
    <row r="7" spans="1:6" x14ac:dyDescent="0.25">
      <c r="A7" s="7" t="s">
        <v>24</v>
      </c>
      <c r="B7" s="7"/>
      <c r="C7" s="7"/>
      <c r="D7" s="8"/>
      <c r="E7" s="27"/>
      <c r="F7" s="7"/>
    </row>
    <row r="8" spans="1:6" ht="9" customHeight="1" x14ac:dyDescent="0.25">
      <c r="A8"/>
      <c r="B8"/>
      <c r="C8"/>
      <c r="D8" s="6"/>
      <c r="E8" s="6"/>
      <c r="F8"/>
    </row>
    <row r="9" spans="1:6" x14ac:dyDescent="0.25">
      <c r="A9" t="s">
        <v>1</v>
      </c>
      <c r="B9"/>
      <c r="C9"/>
      <c r="D9" s="9">
        <v>145</v>
      </c>
      <c r="E9" s="4"/>
      <c r="F9" s="6" t="str">
        <f>IF(E9="x",D9,"")</f>
        <v/>
      </c>
    </row>
    <row r="10" spans="1:6" x14ac:dyDescent="0.25">
      <c r="A10"/>
      <c r="B10" t="s">
        <v>38</v>
      </c>
      <c r="C10"/>
      <c r="D10" s="9"/>
      <c r="E10" s="29"/>
      <c r="F10" s="6"/>
    </row>
    <row r="11" spans="1:6" x14ac:dyDescent="0.25">
      <c r="A11"/>
      <c r="B11"/>
      <c r="C11"/>
      <c r="D11" s="9"/>
      <c r="E11" s="29"/>
      <c r="F11" s="6"/>
    </row>
    <row r="12" spans="1:6" x14ac:dyDescent="0.25">
      <c r="A12" t="s">
        <v>35</v>
      </c>
      <c r="B12" t="s">
        <v>36</v>
      </c>
      <c r="C12"/>
      <c r="D12" s="9">
        <v>135</v>
      </c>
      <c r="E12" s="4"/>
      <c r="F12" s="6" t="str">
        <f>IF(E12="x",D12,"")</f>
        <v/>
      </c>
    </row>
    <row r="13" spans="1:6" x14ac:dyDescent="0.25">
      <c r="A13"/>
      <c r="B13" t="s">
        <v>37</v>
      </c>
      <c r="C13"/>
      <c r="D13" s="9"/>
      <c r="E13" s="4"/>
      <c r="F13" s="6"/>
    </row>
    <row r="14" spans="1:6" x14ac:dyDescent="0.25">
      <c r="A14"/>
      <c r="B14"/>
      <c r="C14"/>
      <c r="D14" s="9"/>
      <c r="E14" s="29"/>
      <c r="F14" s="6"/>
    </row>
    <row r="15" spans="1:6" x14ac:dyDescent="0.25">
      <c r="A15" t="s">
        <v>2</v>
      </c>
      <c r="B15"/>
      <c r="C15"/>
      <c r="D15" s="9"/>
      <c r="E15" s="29"/>
      <c r="F15" s="6"/>
    </row>
    <row r="16" spans="1:6" x14ac:dyDescent="0.25">
      <c r="A16"/>
      <c r="B16" t="s">
        <v>38</v>
      </c>
      <c r="C16"/>
      <c r="D16" s="9"/>
      <c r="E16" s="29"/>
      <c r="F16" s="6"/>
    </row>
    <row r="17" spans="1:6" x14ac:dyDescent="0.25">
      <c r="A17"/>
      <c r="B17" t="s">
        <v>30</v>
      </c>
      <c r="C17"/>
      <c r="D17" s="9">
        <v>165</v>
      </c>
      <c r="E17" s="4"/>
      <c r="F17" s="6" t="str">
        <f>IF(E17="x",D17,"")</f>
        <v/>
      </c>
    </row>
    <row r="18" spans="1:6" x14ac:dyDescent="0.25">
      <c r="A18"/>
      <c r="B18"/>
      <c r="C18"/>
      <c r="D18" s="9"/>
      <c r="E18" s="29"/>
      <c r="F18" s="6"/>
    </row>
    <row r="19" spans="1:6" x14ac:dyDescent="0.25">
      <c r="A19" t="s">
        <v>2</v>
      </c>
      <c r="B19"/>
      <c r="C19"/>
      <c r="D19" s="9"/>
      <c r="E19" s="29"/>
      <c r="F19" s="6"/>
    </row>
    <row r="20" spans="1:6" x14ac:dyDescent="0.25">
      <c r="A20"/>
      <c r="B20" t="s">
        <v>38</v>
      </c>
      <c r="C20"/>
      <c r="D20" s="9"/>
      <c r="E20" s="29"/>
      <c r="F20" s="6"/>
    </row>
    <row r="21" spans="1:6" x14ac:dyDescent="0.25">
      <c r="A21"/>
      <c r="B21" t="s">
        <v>29</v>
      </c>
      <c r="C21"/>
      <c r="D21" s="9">
        <v>270</v>
      </c>
      <c r="E21" s="4"/>
      <c r="F21" s="6" t="str">
        <f>IF(E21="x",D21,"")</f>
        <v/>
      </c>
    </row>
    <row r="22" spans="1:6" x14ac:dyDescent="0.25">
      <c r="A22"/>
      <c r="B22"/>
      <c r="C22"/>
      <c r="D22" s="9"/>
      <c r="E22" s="29"/>
      <c r="F22" s="6"/>
    </row>
    <row r="23" spans="1:6" x14ac:dyDescent="0.25">
      <c r="A23" t="s">
        <v>43</v>
      </c>
      <c r="B23" t="s">
        <v>39</v>
      </c>
      <c r="C23"/>
      <c r="D23" s="9">
        <v>185</v>
      </c>
      <c r="E23" s="4"/>
      <c r="F23" s="6" t="str">
        <f>IF(E23="x",D23,"")</f>
        <v/>
      </c>
    </row>
    <row r="24" spans="1:6" x14ac:dyDescent="0.25">
      <c r="A24"/>
      <c r="B24" t="s">
        <v>41</v>
      </c>
      <c r="C24"/>
      <c r="D24" s="9"/>
      <c r="E24" s="29"/>
      <c r="F24" s="6" t="str">
        <f>IF(E24="x",D24,"")</f>
        <v/>
      </c>
    </row>
    <row r="25" spans="1:6" x14ac:dyDescent="0.25">
      <c r="A25"/>
      <c r="B25" t="s">
        <v>40</v>
      </c>
      <c r="C25"/>
      <c r="D25" s="9"/>
      <c r="E25" s="29"/>
      <c r="F25" s="6"/>
    </row>
    <row r="26" spans="1:6" x14ac:dyDescent="0.25">
      <c r="A26"/>
      <c r="B26" t="s">
        <v>42</v>
      </c>
      <c r="C26"/>
      <c r="D26" s="9"/>
      <c r="E26" s="29"/>
      <c r="F26" s="6"/>
    </row>
    <row r="27" spans="1:6" x14ac:dyDescent="0.25">
      <c r="A27"/>
      <c r="B27"/>
      <c r="C27"/>
      <c r="D27" s="6"/>
      <c r="E27" s="6"/>
      <c r="F27"/>
    </row>
    <row r="28" spans="1:6" x14ac:dyDescent="0.25">
      <c r="A28" s="7" t="s">
        <v>23</v>
      </c>
      <c r="B28" s="7"/>
      <c r="C28" s="7"/>
      <c r="D28" s="8"/>
      <c r="E28" s="8"/>
      <c r="F28" s="28"/>
    </row>
    <row r="29" spans="1:6" ht="9" customHeight="1" x14ac:dyDescent="0.25">
      <c r="A29"/>
      <c r="B29"/>
      <c r="C29"/>
      <c r="D29" s="6"/>
      <c r="E29" s="6"/>
      <c r="F29"/>
    </row>
    <row r="30" spans="1:6" s="3" customFormat="1" x14ac:dyDescent="0.25">
      <c r="A30" s="10" t="s">
        <v>3</v>
      </c>
      <c r="B30" s="10" t="s">
        <v>4</v>
      </c>
      <c r="C30" s="10"/>
      <c r="D30" s="11" t="s">
        <v>5</v>
      </c>
      <c r="E30" s="11"/>
      <c r="F30" s="10"/>
    </row>
    <row r="31" spans="1:6" ht="9" customHeight="1" x14ac:dyDescent="0.25">
      <c r="A31"/>
      <c r="B31"/>
      <c r="C31"/>
      <c r="D31" s="6"/>
      <c r="E31" s="6"/>
      <c r="F31"/>
    </row>
    <row r="32" spans="1:6" x14ac:dyDescent="0.25">
      <c r="A32" t="s">
        <v>6</v>
      </c>
      <c r="B32" s="9">
        <v>28</v>
      </c>
      <c r="C32"/>
      <c r="D32" s="12">
        <v>0</v>
      </c>
      <c r="E32" s="4"/>
      <c r="F32" s="6" t="str">
        <f>IF(E32="x",D32+B32,"")</f>
        <v/>
      </c>
    </row>
    <row r="33" spans="1:6" x14ac:dyDescent="0.25">
      <c r="A33" t="s">
        <v>7</v>
      </c>
      <c r="B33" s="9">
        <v>37</v>
      </c>
      <c r="C33"/>
      <c r="D33" s="12">
        <v>4.0999999999999996</v>
      </c>
      <c r="E33" s="4"/>
      <c r="F33" s="6" t="str">
        <f>IF(E33="x",D33+B33,"")</f>
        <v/>
      </c>
    </row>
    <row r="34" spans="1:6" x14ac:dyDescent="0.25">
      <c r="A34" t="s">
        <v>8</v>
      </c>
      <c r="B34" s="9">
        <v>37</v>
      </c>
      <c r="C34"/>
      <c r="D34" s="12">
        <v>20.5</v>
      </c>
      <c r="E34" s="4" t="s">
        <v>44</v>
      </c>
      <c r="F34" s="6">
        <f t="shared" ref="F34:F44" si="0">IF(E34="x",D34+B34,"")</f>
        <v>57.5</v>
      </c>
    </row>
    <row r="35" spans="1:6" x14ac:dyDescent="0.25">
      <c r="A35" t="s">
        <v>9</v>
      </c>
      <c r="B35" s="9">
        <v>40</v>
      </c>
      <c r="C35"/>
      <c r="D35" s="12">
        <v>23</v>
      </c>
      <c r="E35" s="4"/>
      <c r="F35" s="6" t="str">
        <f t="shared" si="0"/>
        <v/>
      </c>
    </row>
    <row r="36" spans="1:6" x14ac:dyDescent="0.25">
      <c r="A36" t="s">
        <v>10</v>
      </c>
      <c r="B36" s="9">
        <v>40</v>
      </c>
      <c r="C36"/>
      <c r="D36" s="12">
        <v>23</v>
      </c>
      <c r="E36" s="4"/>
      <c r="F36" s="6" t="str">
        <f t="shared" si="0"/>
        <v/>
      </c>
    </row>
    <row r="37" spans="1:6" x14ac:dyDescent="0.25">
      <c r="A37" t="s">
        <v>11</v>
      </c>
      <c r="B37" s="9">
        <v>40</v>
      </c>
      <c r="C37"/>
      <c r="D37" s="12">
        <v>23</v>
      </c>
      <c r="E37" s="4"/>
      <c r="F37" s="6" t="str">
        <f t="shared" si="0"/>
        <v/>
      </c>
    </row>
    <row r="38" spans="1:6" x14ac:dyDescent="0.25">
      <c r="A38" t="s">
        <v>12</v>
      </c>
      <c r="B38" s="9">
        <v>40</v>
      </c>
      <c r="C38"/>
      <c r="D38" s="12">
        <v>23</v>
      </c>
      <c r="E38" s="4"/>
      <c r="F38" s="6" t="str">
        <f t="shared" si="0"/>
        <v/>
      </c>
    </row>
    <row r="39" spans="1:6" x14ac:dyDescent="0.25">
      <c r="A39" t="s">
        <v>13</v>
      </c>
      <c r="B39" s="9">
        <v>40</v>
      </c>
      <c r="C39"/>
      <c r="D39" s="12">
        <v>23</v>
      </c>
      <c r="E39" s="4"/>
      <c r="F39" s="6" t="str">
        <f t="shared" si="0"/>
        <v/>
      </c>
    </row>
    <row r="40" spans="1:6" x14ac:dyDescent="0.25">
      <c r="A40" t="s">
        <v>14</v>
      </c>
      <c r="B40" s="9">
        <v>40</v>
      </c>
      <c r="C40"/>
      <c r="D40" s="12">
        <v>23</v>
      </c>
      <c r="E40" s="4"/>
      <c r="F40" s="6" t="str">
        <f t="shared" si="0"/>
        <v/>
      </c>
    </row>
    <row r="41" spans="1:6" x14ac:dyDescent="0.25">
      <c r="A41" t="s">
        <v>15</v>
      </c>
      <c r="B41" s="9">
        <v>39</v>
      </c>
      <c r="C41"/>
      <c r="D41" s="12">
        <v>23</v>
      </c>
      <c r="E41" s="4"/>
      <c r="F41" s="6" t="str">
        <f t="shared" si="0"/>
        <v/>
      </c>
    </row>
    <row r="42" spans="1:6" x14ac:dyDescent="0.25">
      <c r="A42" t="s">
        <v>16</v>
      </c>
      <c r="B42" s="9">
        <v>39</v>
      </c>
      <c r="C42"/>
      <c r="D42" s="12">
        <v>23</v>
      </c>
      <c r="E42" s="4"/>
      <c r="F42" s="6" t="str">
        <f t="shared" si="0"/>
        <v/>
      </c>
    </row>
    <row r="43" spans="1:6" x14ac:dyDescent="0.25">
      <c r="A43" t="s">
        <v>17</v>
      </c>
      <c r="B43" s="9">
        <v>38</v>
      </c>
      <c r="C43"/>
      <c r="D43" s="12">
        <v>23</v>
      </c>
      <c r="E43" s="4"/>
      <c r="F43" s="6" t="str">
        <f t="shared" si="0"/>
        <v/>
      </c>
    </row>
    <row r="44" spans="1:6" x14ac:dyDescent="0.25">
      <c r="A44" t="s">
        <v>18</v>
      </c>
      <c r="B44" s="9">
        <v>38</v>
      </c>
      <c r="C44"/>
      <c r="D44" s="12">
        <v>23</v>
      </c>
      <c r="E44" s="4"/>
      <c r="F44" s="6" t="str">
        <f t="shared" si="0"/>
        <v/>
      </c>
    </row>
    <row r="45" spans="1:6" x14ac:dyDescent="0.25">
      <c r="A45"/>
      <c r="B45"/>
      <c r="C45"/>
      <c r="D45" s="6"/>
      <c r="E45" s="6"/>
      <c r="F45" s="6"/>
    </row>
    <row r="46" spans="1:6" ht="15.75" x14ac:dyDescent="0.25">
      <c r="A46" s="13" t="s">
        <v>19</v>
      </c>
      <c r="B46" s="13"/>
      <c r="C46" s="13"/>
      <c r="D46" s="14"/>
      <c r="E46" s="14"/>
      <c r="F46" s="23">
        <f>SUM(F9:F44)</f>
        <v>57.5</v>
      </c>
    </row>
    <row r="47" spans="1:6" ht="15.75" x14ac:dyDescent="0.25">
      <c r="A47" s="15" t="s">
        <v>20</v>
      </c>
      <c r="B47" s="15"/>
      <c r="C47" s="15"/>
      <c r="D47" s="16"/>
      <c r="E47" s="16"/>
      <c r="F47" s="24">
        <f>F46*30</f>
        <v>1725</v>
      </c>
    </row>
    <row r="48" spans="1:6" ht="15.75" x14ac:dyDescent="0.25">
      <c r="A48" s="17" t="s">
        <v>31</v>
      </c>
      <c r="B48" s="17"/>
      <c r="C48" s="17"/>
      <c r="D48" s="18"/>
      <c r="E48" s="18"/>
      <c r="F48" s="25">
        <f>F46*31</f>
        <v>1782.5</v>
      </c>
    </row>
    <row r="49" spans="1:6" x14ac:dyDescent="0.25">
      <c r="A49"/>
      <c r="B49"/>
      <c r="C49"/>
      <c r="D49" s="6"/>
      <c r="E49" s="6"/>
      <c r="F49"/>
    </row>
    <row r="50" spans="1:6" x14ac:dyDescent="0.25">
      <c r="A50" t="s">
        <v>34</v>
      </c>
      <c r="B50"/>
      <c r="C50"/>
      <c r="D50" s="6"/>
      <c r="E50" s="6"/>
      <c r="F50"/>
    </row>
    <row r="51" spans="1:6" x14ac:dyDescent="0.25">
      <c r="A51"/>
      <c r="B51"/>
      <c r="C51"/>
      <c r="D51" s="6"/>
      <c r="E51" s="6"/>
      <c r="F51"/>
    </row>
    <row r="52" spans="1:6" x14ac:dyDescent="0.25">
      <c r="A52"/>
      <c r="B52"/>
      <c r="C52"/>
      <c r="D52" s="6"/>
      <c r="E52" s="6"/>
      <c r="F52"/>
    </row>
    <row r="53" spans="1:6" x14ac:dyDescent="0.25">
      <c r="A53" s="8" t="s">
        <v>33</v>
      </c>
      <c r="B53" s="8"/>
      <c r="C53" s="8"/>
      <c r="D53" s="8"/>
      <c r="E53" s="8"/>
      <c r="F53" s="8"/>
    </row>
    <row r="54" spans="1:6" x14ac:dyDescent="0.25">
      <c r="A54" s="8" t="s">
        <v>32</v>
      </c>
      <c r="B54" s="8"/>
      <c r="C54" s="8"/>
      <c r="D54" s="8"/>
      <c r="E54" s="8"/>
      <c r="F54" s="8"/>
    </row>
    <row r="55" spans="1:6" x14ac:dyDescent="0.25">
      <c r="A55"/>
      <c r="B55"/>
      <c r="C55"/>
      <c r="D55" s="6"/>
      <c r="E55" s="6"/>
      <c r="F55"/>
    </row>
    <row r="56" spans="1:6" s="3" customFormat="1" x14ac:dyDescent="0.25">
      <c r="A56" s="10" t="s">
        <v>3</v>
      </c>
      <c r="B56" s="10"/>
      <c r="C56" s="10" t="s">
        <v>25</v>
      </c>
      <c r="D56" s="10"/>
      <c r="E56" s="10" t="s">
        <v>26</v>
      </c>
      <c r="F56" s="10"/>
    </row>
    <row r="57" spans="1:6" ht="15.75" x14ac:dyDescent="0.25">
      <c r="A57" s="19"/>
      <c r="B57" s="20"/>
      <c r="C57" s="20"/>
      <c r="D57" s="21"/>
      <c r="E57" s="10" t="s">
        <v>27</v>
      </c>
      <c r="F57"/>
    </row>
    <row r="58" spans="1:6" ht="15.75" x14ac:dyDescent="0.25">
      <c r="A58" s="20"/>
      <c r="B58" s="20"/>
      <c r="C58" s="20"/>
      <c r="D58" s="21"/>
      <c r="E58" s="26"/>
      <c r="F58"/>
    </row>
    <row r="59" spans="1:6" x14ac:dyDescent="0.25">
      <c r="A59" t="s">
        <v>6</v>
      </c>
      <c r="B59"/>
      <c r="C59" s="22">
        <v>0</v>
      </c>
      <c r="D59"/>
      <c r="E59" s="22">
        <v>0</v>
      </c>
      <c r="F59"/>
    </row>
    <row r="60" spans="1:6" x14ac:dyDescent="0.25">
      <c r="A60" t="s">
        <v>7</v>
      </c>
      <c r="B60"/>
      <c r="C60" s="22">
        <v>9.6</v>
      </c>
      <c r="D60"/>
      <c r="E60" s="22">
        <v>0</v>
      </c>
      <c r="F60"/>
    </row>
    <row r="61" spans="1:6" x14ac:dyDescent="0.25">
      <c r="A61" t="s">
        <v>8</v>
      </c>
      <c r="B61"/>
      <c r="C61" s="22">
        <v>19.2</v>
      </c>
      <c r="D61"/>
      <c r="E61" s="22">
        <v>0</v>
      </c>
      <c r="F61"/>
    </row>
    <row r="62" spans="1:6" x14ac:dyDescent="0.25">
      <c r="A62" t="s">
        <v>9</v>
      </c>
      <c r="B62"/>
      <c r="C62" s="22">
        <v>28.8</v>
      </c>
      <c r="D62"/>
      <c r="E62" s="22">
        <v>13.9</v>
      </c>
      <c r="F62"/>
    </row>
    <row r="63" spans="1:6" x14ac:dyDescent="0.25">
      <c r="A63" t="s">
        <v>10</v>
      </c>
      <c r="B63"/>
      <c r="C63" s="22">
        <v>38.4</v>
      </c>
      <c r="D63"/>
      <c r="E63" s="22">
        <v>30.3</v>
      </c>
      <c r="F63"/>
    </row>
    <row r="64" spans="1:6" x14ac:dyDescent="0.25">
      <c r="A64" t="s">
        <v>11</v>
      </c>
      <c r="B64"/>
      <c r="C64" s="22">
        <v>48</v>
      </c>
      <c r="D64"/>
      <c r="E64" s="22">
        <v>46.7</v>
      </c>
      <c r="F64"/>
    </row>
    <row r="65" spans="1:6" x14ac:dyDescent="0.25">
      <c r="A65" t="s">
        <v>12</v>
      </c>
      <c r="B65"/>
      <c r="C65" s="22">
        <v>57.6</v>
      </c>
      <c r="D65"/>
      <c r="E65" s="22">
        <v>63.1</v>
      </c>
      <c r="F65"/>
    </row>
    <row r="66" spans="1:6" x14ac:dyDescent="0.25">
      <c r="A66" t="s">
        <v>13</v>
      </c>
      <c r="B66"/>
      <c r="C66" s="22">
        <v>67.2</v>
      </c>
      <c r="D66"/>
      <c r="E66" s="22">
        <v>79.5</v>
      </c>
      <c r="F66"/>
    </row>
    <row r="67" spans="1:6" x14ac:dyDescent="0.25">
      <c r="A67" t="s">
        <v>14</v>
      </c>
      <c r="B67"/>
      <c r="C67" s="22">
        <v>76.8</v>
      </c>
      <c r="D67"/>
      <c r="E67" s="22">
        <v>95.9</v>
      </c>
      <c r="F67"/>
    </row>
    <row r="68" spans="1:6" x14ac:dyDescent="0.25">
      <c r="A68" t="s">
        <v>15</v>
      </c>
      <c r="B68"/>
      <c r="C68" s="22">
        <v>86.4</v>
      </c>
      <c r="D68"/>
      <c r="E68" s="22">
        <v>112.3</v>
      </c>
      <c r="F68"/>
    </row>
    <row r="69" spans="1:6" x14ac:dyDescent="0.25">
      <c r="A69" t="s">
        <v>16</v>
      </c>
      <c r="B69"/>
      <c r="C69" s="22">
        <v>96</v>
      </c>
      <c r="D69"/>
      <c r="E69" s="22">
        <v>128.69999999999999</v>
      </c>
      <c r="F69"/>
    </row>
    <row r="70" spans="1:6" x14ac:dyDescent="0.25">
      <c r="A70" t="s">
        <v>17</v>
      </c>
      <c r="B70"/>
      <c r="C70" s="22">
        <v>105.6</v>
      </c>
      <c r="D70"/>
      <c r="E70" s="22">
        <v>145.1</v>
      </c>
      <c r="F70"/>
    </row>
    <row r="71" spans="1:6" x14ac:dyDescent="0.25">
      <c r="A71" t="s">
        <v>18</v>
      </c>
      <c r="B71"/>
      <c r="C71" s="22">
        <v>115.2</v>
      </c>
      <c r="D71"/>
      <c r="E71" s="22">
        <v>161.5</v>
      </c>
      <c r="F71"/>
    </row>
    <row r="72" spans="1:6" x14ac:dyDescent="0.25">
      <c r="D72" s="1"/>
      <c r="E72" s="1"/>
    </row>
  </sheetData>
  <sheetProtection algorithmName="SHA-512" hashValue="MbDRTC5/Kji7ceSmmakdGa5zXu7yvXPgA3lcopzRU8ldbMGIr1FuITJ6smzKSPvJgRiACElo5LQLH0zAehtg2g==" saltValue="8QXOgY4bOWDnRnECwwS1rA==" spinCount="100000" sheet="1" objects="1" scenarios="1" selectLockedCells="1"/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2024-11-04T10:36:20Z</cp:lastPrinted>
  <dcterms:created xsi:type="dcterms:W3CDTF">2023-02-20T09:49:51Z</dcterms:created>
  <dcterms:modified xsi:type="dcterms:W3CDTF">2025-01-09T10:12:13Z</dcterms:modified>
</cp:coreProperties>
</file>